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MTA\Technical Materials\property taxes\"/>
    </mc:Choice>
  </mc:AlternateContent>
  <bookViews>
    <workbookView xWindow="0" yWindow="0" windowWidth="20490" windowHeight="7755"/>
  </bookViews>
  <sheets>
    <sheet name="ROLLBAC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/>
  <c r="C20" i="1"/>
  <c r="B20" i="1"/>
  <c r="B22" i="1" s="1"/>
  <c r="H17" i="1"/>
  <c r="J17" i="1" s="1"/>
  <c r="J20" i="1" s="1"/>
  <c r="G17" i="1"/>
  <c r="I17" i="1" s="1"/>
  <c r="I20" i="1" s="1"/>
  <c r="C17" i="1"/>
  <c r="B14" i="1"/>
  <c r="G12" i="1"/>
  <c r="I12" i="1" s="1"/>
  <c r="D12" i="1"/>
  <c r="C12" i="1"/>
  <c r="E12" i="1" s="1"/>
  <c r="H12" i="1" s="1"/>
  <c r="G11" i="1"/>
  <c r="G14" i="1" s="1"/>
  <c r="E11" i="1"/>
  <c r="E14" i="1" s="1"/>
  <c r="E22" i="1" s="1"/>
  <c r="C11" i="1"/>
  <c r="J12" i="1" l="1"/>
  <c r="C14" i="1"/>
  <c r="C22" i="1" s="1"/>
  <c r="I11" i="1"/>
  <c r="I14" i="1" s="1"/>
  <c r="I22" i="1" s="1"/>
  <c r="G20" i="1"/>
  <c r="G22" i="1" s="1"/>
  <c r="H11" i="1"/>
  <c r="H14" i="1" l="1"/>
  <c r="H22" i="1" s="1"/>
  <c r="J11" i="1"/>
  <c r="J14" i="1" s="1"/>
  <c r="J22" i="1" s="1"/>
  <c r="J25" i="1" s="1"/>
</calcChain>
</file>

<file path=xl/sharedStrings.xml><?xml version="1.0" encoding="utf-8"?>
<sst xmlns="http://schemas.openxmlformats.org/spreadsheetml/2006/main" count="41" uniqueCount="25">
  <si>
    <t xml:space="preserve"> </t>
  </si>
  <si>
    <t>2001 NET EFFECTIVE</t>
  </si>
  <si>
    <t>TAXABLE VALUE</t>
  </si>
  <si>
    <t>Max Rate</t>
  </si>
  <si>
    <t xml:space="preserve">Max Rate </t>
  </si>
  <si>
    <t>Revenue</t>
  </si>
  <si>
    <t>Increase</t>
  </si>
  <si>
    <t xml:space="preserve">After </t>
  </si>
  <si>
    <t>CMRF</t>
  </si>
  <si>
    <t xml:space="preserve">With </t>
  </si>
  <si>
    <t>W/O</t>
  </si>
  <si>
    <t>Without</t>
  </si>
  <si>
    <t>With</t>
  </si>
  <si>
    <t>Millage Type</t>
  </si>
  <si>
    <t>Tax Rate</t>
  </si>
  <si>
    <t>Rollback</t>
  </si>
  <si>
    <t xml:space="preserve"> Hearing</t>
  </si>
  <si>
    <t>(T in T)</t>
  </si>
  <si>
    <t>Operating:</t>
  </si>
  <si>
    <t>General Fund</t>
  </si>
  <si>
    <t>Fire</t>
  </si>
  <si>
    <t>Total</t>
  </si>
  <si>
    <t>Debt</t>
  </si>
  <si>
    <t>Drains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</si>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</sst>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2" x14ac:knownFonts="1">
    <font>
      <sz val="11"/>
      <name val="Century Gothic"/>
    </font>
    <font>
      <sz val="11"/>
      <name val="Century Gothic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43" fontId="0" fillId="0" borderId="2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2"/>
  <sheetViews>
    <sheetView showGridLines="0" tabSelected="1" topLeftCell="D2" workbookViewId="0">
      <selection activeCell="G11" sqref="G11"/>
    </sheetView>
  </sheetViews>
  <sheetFormatPr defaultRowHeight="16.5" x14ac:dyDescent="0.3"/>
  <cols>
    <col min="1" max="1" width="19.5" customWidth="1"/>
    <col min="2" max="2" width="9.25" customWidth="1"/>
    <col min="3" max="3" width="9.625" customWidth="1"/>
    <col min="4" max="4" width="8.5" customWidth="1"/>
    <col min="5" max="5" width="10" customWidth="1"/>
    <col min="6" max="6" width="7.625" customWidth="1"/>
    <col min="7" max="7" width="10.5" customWidth="1"/>
    <col min="8" max="8" width="10.875" customWidth="1"/>
    <col min="9" max="9" width="11.625" customWidth="1"/>
    <col min="10" max="10" width="9.5" customWidth="1"/>
    <col min="11" max="12" width="15.625" customWidth="1"/>
    <col min="13" max="15" width="12.625" customWidth="1"/>
    <col min="21" max="40" width="12.625" customWidth="1"/>
  </cols>
  <sheetData>
    <row r="1" spans="1:51" x14ac:dyDescent="0.3">
      <c r="B1" s="1"/>
      <c r="C1" s="1"/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1" x14ac:dyDescent="0.3">
      <c r="A2" t="s">
        <v>1</v>
      </c>
      <c r="B2" s="1"/>
      <c r="C2" s="1"/>
      <c r="D2" s="1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51" x14ac:dyDescent="0.3">
      <c r="A3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51" x14ac:dyDescent="0.3">
      <c r="B4" s="1"/>
      <c r="C4" s="2">
        <v>2000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51" x14ac:dyDescent="0.3">
      <c r="A5" s="3">
        <v>55000000</v>
      </c>
      <c r="B5" s="1"/>
      <c r="C5" s="2" t="s">
        <v>3</v>
      </c>
      <c r="D5" s="2">
        <v>2001</v>
      </c>
      <c r="E5" s="2" t="s">
        <v>4</v>
      </c>
      <c r="F5" s="2" t="s">
        <v>0</v>
      </c>
      <c r="G5" s="2" t="s">
        <v>3</v>
      </c>
      <c r="H5" s="2" t="s">
        <v>5</v>
      </c>
      <c r="I5" s="2" t="s">
        <v>5</v>
      </c>
      <c r="J5" s="2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x14ac:dyDescent="0.3">
      <c r="B6" s="2">
        <v>2000</v>
      </c>
      <c r="C6" s="4" t="s">
        <v>7</v>
      </c>
      <c r="D6" s="2" t="s">
        <v>8</v>
      </c>
      <c r="E6" s="2" t="s">
        <v>9</v>
      </c>
      <c r="F6" s="2">
        <v>2001</v>
      </c>
      <c r="G6" s="2" t="s">
        <v>10</v>
      </c>
      <c r="H6" s="2" t="s">
        <v>9</v>
      </c>
      <c r="I6" s="2" t="s">
        <v>11</v>
      </c>
      <c r="J6" s="2" t="s">
        <v>12</v>
      </c>
      <c r="K6" s="2"/>
      <c r="L6" s="1"/>
      <c r="M6" s="1"/>
      <c r="N6" s="1"/>
      <c r="O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51" x14ac:dyDescent="0.3">
      <c r="A7" t="s">
        <v>13</v>
      </c>
      <c r="B7" s="2" t="s">
        <v>14</v>
      </c>
      <c r="C7" s="2" t="s">
        <v>15</v>
      </c>
      <c r="D7" s="2"/>
      <c r="E7" s="2" t="s">
        <v>16</v>
      </c>
      <c r="F7" s="2" t="s">
        <v>17</v>
      </c>
      <c r="G7" s="2" t="s">
        <v>16</v>
      </c>
      <c r="H7" s="2" t="s">
        <v>16</v>
      </c>
      <c r="I7" s="2" t="s">
        <v>16</v>
      </c>
      <c r="J7" s="2" t="s">
        <v>16</v>
      </c>
      <c r="K7" s="2"/>
      <c r="L7" s="1"/>
      <c r="M7" s="1"/>
      <c r="N7" s="1"/>
      <c r="O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51" x14ac:dyDescent="0.3">
      <c r="B8" s="1"/>
      <c r="C8" s="1"/>
      <c r="D8" s="1"/>
      <c r="E8" s="1"/>
      <c r="F8" s="1"/>
      <c r="G8" s="1"/>
      <c r="H8" s="1" t="s">
        <v>0</v>
      </c>
      <c r="I8" s="1"/>
      <c r="J8" s="1"/>
      <c r="K8" s="1"/>
      <c r="L8" s="1"/>
      <c r="M8" s="1"/>
      <c r="N8" s="1"/>
      <c r="O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51" x14ac:dyDescent="0.3">
      <c r="B9" s="1"/>
      <c r="C9" s="1"/>
      <c r="D9" s="1"/>
      <c r="E9" s="1"/>
      <c r="F9" s="1"/>
      <c r="G9" s="1"/>
      <c r="H9" s="1" t="s">
        <v>0</v>
      </c>
      <c r="I9" s="1"/>
      <c r="J9" s="1"/>
      <c r="K9" s="1"/>
      <c r="L9" s="1"/>
      <c r="M9" s="1"/>
      <c r="N9" s="1"/>
      <c r="O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51" x14ac:dyDescent="0.3">
      <c r="A10" t="s">
        <v>18</v>
      </c>
      <c r="B10" s="5"/>
      <c r="C10" s="5"/>
      <c r="D10" s="5"/>
      <c r="E10" s="5"/>
      <c r="F10" s="5"/>
      <c r="G10" s="1"/>
      <c r="H10" s="1" t="s">
        <v>0</v>
      </c>
      <c r="I10" s="1" t="s">
        <v>0</v>
      </c>
      <c r="J10" s="1"/>
      <c r="K10" s="1"/>
      <c r="L10" s="1"/>
      <c r="M10" s="1"/>
      <c r="N10" s="1"/>
      <c r="O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51" x14ac:dyDescent="0.3">
      <c r="A11" t="s">
        <v>19</v>
      </c>
      <c r="B11" s="5">
        <v>1.0943000000000001</v>
      </c>
      <c r="C11" s="5">
        <f>+B11</f>
        <v>1.0943000000000001</v>
      </c>
      <c r="D11" s="5">
        <v>0.99370999999999998</v>
      </c>
      <c r="E11" s="6">
        <f>ROUNDDOWN(+C11*$D$11,4)</f>
        <v>1.0873999999999999</v>
      </c>
      <c r="F11" s="5">
        <v>0.97519999999999996</v>
      </c>
      <c r="G11" s="5">
        <f>ROUNDDOWN(+B11*$F$11,4)</f>
        <v>1.0670999999999999</v>
      </c>
      <c r="H11" s="1">
        <f>+E11*$A$5/1000</f>
        <v>59806.999999999993</v>
      </c>
      <c r="I11" s="1">
        <f>+G11*$A$5/1000</f>
        <v>58690.5</v>
      </c>
      <c r="J11" s="1">
        <f>+H11-I11</f>
        <v>1116.4999999999927</v>
      </c>
      <c r="K11" s="1"/>
      <c r="L11" s="1"/>
      <c r="M11" s="1"/>
      <c r="N11" s="1"/>
      <c r="O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51" x14ac:dyDescent="0.3">
      <c r="A12" t="s">
        <v>20</v>
      </c>
      <c r="B12" s="5">
        <v>2.9649000000000001</v>
      </c>
      <c r="C12" s="5">
        <f>+B12</f>
        <v>2.9649000000000001</v>
      </c>
      <c r="D12" s="5">
        <f>+D11</f>
        <v>0.99370999999999998</v>
      </c>
      <c r="E12" s="6">
        <f>ROUNDDOWN(+C12*$D$11,4)</f>
        <v>2.9462000000000002</v>
      </c>
      <c r="F12" s="5" t="s">
        <v>0</v>
      </c>
      <c r="G12" s="5">
        <f>ROUNDDOWN(+B12*$F$11,4)</f>
        <v>2.8913000000000002</v>
      </c>
      <c r="H12" s="1">
        <f>+E12*$A$5/1000</f>
        <v>162041</v>
      </c>
      <c r="I12" s="1">
        <f>+G12*$A$5/1000</f>
        <v>159021.5</v>
      </c>
      <c r="J12" s="1">
        <f>+H12-I12</f>
        <v>3019.5</v>
      </c>
      <c r="K12" s="1"/>
      <c r="L12" s="1"/>
      <c r="M12" s="1"/>
      <c r="N12" s="1"/>
      <c r="O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51" x14ac:dyDescent="0.3">
      <c r="B13" s="5"/>
      <c r="C13" s="5"/>
      <c r="D13" s="5"/>
      <c r="E13" s="5"/>
      <c r="F13" s="5"/>
      <c r="G13" s="5"/>
      <c r="H13" s="1"/>
      <c r="I13" s="1" t="s">
        <v>0</v>
      </c>
      <c r="J13" s="1"/>
      <c r="K13" s="1"/>
      <c r="L13" s="1"/>
      <c r="M13" s="1"/>
      <c r="N13" s="1"/>
      <c r="O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51" ht="17.25" thickBot="1" x14ac:dyDescent="0.35">
      <c r="A14" t="s">
        <v>21</v>
      </c>
      <c r="B14" s="7">
        <f>SUM(B11:B13)</f>
        <v>4.0592000000000006</v>
      </c>
      <c r="C14" s="7">
        <f>SUM(C11:C13)</f>
        <v>4.0592000000000006</v>
      </c>
      <c r="D14" s="5"/>
      <c r="E14" s="7">
        <f>SUM(E11:E13)</f>
        <v>4.0335999999999999</v>
      </c>
      <c r="F14" s="5"/>
      <c r="G14" s="7">
        <f>SUM(G11:G13)</f>
        <v>3.9584000000000001</v>
      </c>
      <c r="H14" s="8">
        <f>SUM(H11:H13)</f>
        <v>221848</v>
      </c>
      <c r="I14" s="8">
        <f>SUM(I11:I13)</f>
        <v>217712</v>
      </c>
      <c r="J14" s="8">
        <f>SUM(J11:J13)</f>
        <v>4135.9999999999927</v>
      </c>
      <c r="K14" s="1"/>
      <c r="L14" s="1"/>
      <c r="M14" s="1"/>
      <c r="N14" s="1"/>
      <c r="O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51" x14ac:dyDescent="0.3">
      <c r="B15" s="5"/>
      <c r="C15" s="5"/>
      <c r="D15" s="5"/>
      <c r="E15" s="5"/>
      <c r="F15" s="5"/>
      <c r="G15" s="5"/>
      <c r="H15" s="1"/>
      <c r="I15" s="1"/>
      <c r="J15" s="1"/>
      <c r="K15" s="1"/>
      <c r="L15" s="1"/>
      <c r="M15" s="1"/>
      <c r="N15" s="1"/>
      <c r="O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51" x14ac:dyDescent="0.3">
      <c r="A16" t="s">
        <v>22</v>
      </c>
      <c r="B16" s="5"/>
      <c r="C16" s="5"/>
      <c r="D16" s="5"/>
      <c r="E16" s="5"/>
      <c r="F16" s="5"/>
      <c r="G16" s="5"/>
      <c r="H16" s="1"/>
      <c r="I16" s="1"/>
      <c r="J16" s="1"/>
      <c r="K16" s="1"/>
      <c r="L16" s="1"/>
      <c r="M16" s="1"/>
      <c r="N16" s="1"/>
      <c r="O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3">
      <c r="A17" t="s">
        <v>23</v>
      </c>
      <c r="B17" s="5">
        <v>0.27039999999999997</v>
      </c>
      <c r="C17" s="5">
        <f>+B17</f>
        <v>0.27039999999999997</v>
      </c>
      <c r="D17" s="5"/>
      <c r="E17" s="5">
        <v>0.28999999999999998</v>
      </c>
      <c r="F17" s="5"/>
      <c r="G17" s="5">
        <f>ROUNDDOWN(+B17*$F$11,4)</f>
        <v>0.2636</v>
      </c>
      <c r="H17" s="1">
        <f>+E17*$A$5/1000</f>
        <v>15949.999999999998</v>
      </c>
      <c r="I17" s="1">
        <f>+G17*$A$5/1000</f>
        <v>14498</v>
      </c>
      <c r="J17" s="1">
        <f>+H17-I17</f>
        <v>1451.9999999999982</v>
      </c>
      <c r="K17" s="1"/>
      <c r="L17" s="1"/>
      <c r="M17" s="1"/>
      <c r="N17" s="1"/>
      <c r="O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3">
      <c r="B18" s="5"/>
      <c r="C18" s="5"/>
      <c r="D18" s="5"/>
      <c r="E18" s="5"/>
      <c r="F18" s="5"/>
      <c r="G18" s="5"/>
      <c r="H18" s="1"/>
      <c r="I18" s="1"/>
      <c r="J18" s="1"/>
      <c r="K18" s="1"/>
      <c r="L18" s="1"/>
      <c r="M18" s="1"/>
      <c r="N18" s="1"/>
      <c r="O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3">
      <c r="B19" s="5"/>
      <c r="C19" s="5"/>
      <c r="D19" s="5"/>
      <c r="E19" s="5"/>
      <c r="F19" s="5"/>
      <c r="G19" s="5"/>
      <c r="H19" s="1"/>
      <c r="I19" s="1"/>
      <c r="J19" s="1"/>
      <c r="K19" s="1"/>
      <c r="L19" s="1"/>
      <c r="M19" s="1"/>
      <c r="N19" s="1"/>
      <c r="O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7.25" thickBot="1" x14ac:dyDescent="0.35">
      <c r="A20" t="s">
        <v>21</v>
      </c>
      <c r="B20" s="7">
        <f>SUM(B17:B19)</f>
        <v>0.27039999999999997</v>
      </c>
      <c r="C20" s="7">
        <f>SUM(C17:C19)</f>
        <v>0.27039999999999997</v>
      </c>
      <c r="D20" s="5"/>
      <c r="E20" s="7">
        <f>SUM(E17:E19)</f>
        <v>0.28999999999999998</v>
      </c>
      <c r="F20" s="5"/>
      <c r="G20" s="7">
        <f>SUM(G17:G19)</f>
        <v>0.2636</v>
      </c>
      <c r="H20" s="8">
        <f>SUM(H17:H19)</f>
        <v>15949.999999999998</v>
      </c>
      <c r="I20" s="8">
        <f>SUM(I17:I19)</f>
        <v>14498</v>
      </c>
      <c r="J20" s="8">
        <f>SUM(J17:J19)</f>
        <v>1451.9999999999982</v>
      </c>
      <c r="K20" s="1"/>
      <c r="L20" s="1"/>
      <c r="M20" s="1"/>
      <c r="N20" s="1"/>
      <c r="O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3">
      <c r="B21" s="5"/>
      <c r="C21" s="5"/>
      <c r="D21" s="5"/>
      <c r="E21" s="5"/>
      <c r="F21" s="5"/>
      <c r="G21" s="5"/>
      <c r="H21" s="5"/>
      <c r="I21" s="5"/>
      <c r="J21" s="5"/>
      <c r="K21" s="1"/>
      <c r="L21" s="1"/>
      <c r="M21" s="1"/>
      <c r="N21" s="1"/>
      <c r="O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7.25" thickBot="1" x14ac:dyDescent="0.35">
      <c r="A22" t="s">
        <v>24</v>
      </c>
      <c r="B22" s="9">
        <f>+B20+B14</f>
        <v>4.329600000000001</v>
      </c>
      <c r="C22" s="9">
        <f>+C20+C14</f>
        <v>4.329600000000001</v>
      </c>
      <c r="D22" s="5"/>
      <c r="E22" s="9">
        <f>+E20+E14</f>
        <v>4.3235999999999999</v>
      </c>
      <c r="F22" s="5"/>
      <c r="G22" s="9">
        <f>+G20+G14</f>
        <v>4.2220000000000004</v>
      </c>
      <c r="H22" s="10">
        <f>+H20+H14</f>
        <v>237798</v>
      </c>
      <c r="I22" s="10">
        <f>+I20+I14</f>
        <v>232210</v>
      </c>
      <c r="J22" s="10">
        <f>+J20+J14</f>
        <v>5587.9999999999909</v>
      </c>
      <c r="K22" s="1"/>
      <c r="L22" s="1"/>
      <c r="M22" s="1"/>
      <c r="N22" s="1"/>
      <c r="O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7.25" thickTop="1" x14ac:dyDescent="0.3">
      <c r="B23" s="5"/>
      <c r="C23" s="5"/>
      <c r="D23" s="5"/>
      <c r="E23" s="5"/>
      <c r="F23" s="5"/>
      <c r="G23" s="1"/>
      <c r="H23" s="1"/>
      <c r="I23" s="1"/>
      <c r="J23" s="1"/>
      <c r="K23" s="1"/>
      <c r="L23" s="1"/>
      <c r="M23" s="1"/>
      <c r="N23" s="1"/>
      <c r="O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3">
      <c r="B24" s="5"/>
      <c r="C24" s="5"/>
      <c r="D24" s="5"/>
      <c r="E24" s="5"/>
      <c r="F24" s="5"/>
      <c r="G24" s="1"/>
      <c r="H24" s="1"/>
      <c r="I24" s="1"/>
      <c r="J24" s="1"/>
      <c r="K24" s="1"/>
      <c r="L24" s="1"/>
      <c r="M24" s="1"/>
      <c r="N24" s="1"/>
      <c r="O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3">
      <c r="B25" s="5"/>
      <c r="C25" s="5"/>
      <c r="D25" s="5"/>
      <c r="E25" s="5"/>
      <c r="F25" s="5"/>
      <c r="G25" s="1"/>
      <c r="H25" s="1"/>
      <c r="I25" s="1"/>
      <c r="J25" s="11">
        <f>+J22/I22</f>
        <v>2.4064424443391717E-2</v>
      </c>
      <c r="K25" s="1"/>
      <c r="L25" s="1"/>
      <c r="M25" s="1"/>
      <c r="N25" s="1"/>
      <c r="O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3">
      <c r="B26" s="5"/>
      <c r="C26" s="5"/>
      <c r="D26" s="5"/>
      <c r="E26" s="5"/>
      <c r="F26" s="5"/>
      <c r="G26" s="1"/>
      <c r="H26" s="1"/>
      <c r="I26" s="1"/>
      <c r="J26" s="1"/>
      <c r="K26" s="1"/>
      <c r="L26" s="1"/>
      <c r="M26" s="1"/>
      <c r="N26" s="1"/>
      <c r="O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3">
      <c r="B27" s="5"/>
      <c r="C27" s="5"/>
      <c r="D27" s="5"/>
      <c r="E27" s="5"/>
      <c r="F27" s="5"/>
      <c r="G27" s="1"/>
      <c r="H27" s="1"/>
      <c r="I27" s="1"/>
      <c r="J27" s="1"/>
      <c r="K27" s="1"/>
      <c r="L27" s="1"/>
      <c r="M27" s="1"/>
      <c r="N27" s="1"/>
      <c r="O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3">
      <c r="B28" s="5"/>
      <c r="C28" s="5"/>
      <c r="D28" s="5"/>
      <c r="E28" s="5"/>
      <c r="F28" s="5"/>
      <c r="G28" s="1"/>
      <c r="H28" s="1"/>
      <c r="I28" s="1"/>
      <c r="J28" s="1"/>
      <c r="K28" s="1"/>
      <c r="L28" s="1"/>
      <c r="M28" s="1"/>
      <c r="N28" s="1"/>
      <c r="O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3">
      <c r="B29" s="5"/>
      <c r="C29" s="5"/>
      <c r="D29" s="5"/>
      <c r="E29" s="5"/>
      <c r="F29" s="5"/>
      <c r="G29" s="1"/>
      <c r="H29" s="1"/>
      <c r="I29" s="1"/>
      <c r="J29" s="1"/>
      <c r="K29" s="1"/>
      <c r="L29" s="1"/>
      <c r="M29" s="1"/>
      <c r="N29" s="1"/>
      <c r="O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3">
      <c r="B30" s="5"/>
      <c r="C30" s="5"/>
      <c r="D30" s="5"/>
      <c r="E30" s="5"/>
      <c r="F30" s="5"/>
      <c r="G30" s="1"/>
      <c r="H30" s="1"/>
      <c r="I30" s="1"/>
      <c r="J30" s="1"/>
      <c r="K30" s="1"/>
      <c r="L30" s="1"/>
      <c r="M30" s="1"/>
      <c r="N30" s="1"/>
      <c r="O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3">
      <c r="B31" s="5"/>
      <c r="C31" s="5"/>
      <c r="D31" s="5"/>
      <c r="E31" s="5"/>
      <c r="F31" s="5"/>
      <c r="G31" s="1"/>
      <c r="H31" s="1"/>
      <c r="I31" s="1"/>
      <c r="J31" s="1"/>
      <c r="K31" s="1"/>
      <c r="L31" s="1"/>
      <c r="M31" s="1"/>
      <c r="N31" s="1"/>
      <c r="O31" s="1"/>
    </row>
    <row r="32" spans="1:40" x14ac:dyDescent="0.3">
      <c r="B32" s="5"/>
      <c r="C32" s="5"/>
      <c r="D32" s="5"/>
      <c r="E32" s="5"/>
      <c r="F32" s="5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3">
      <c r="B33" s="5"/>
      <c r="C33" s="5"/>
      <c r="D33" s="5"/>
      <c r="E33" s="5"/>
      <c r="F33" s="5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3">
      <c r="B34" s="5"/>
      <c r="C34" s="5"/>
      <c r="D34" s="5"/>
      <c r="E34" s="5"/>
      <c r="F34" s="5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3"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3"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3"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3"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3">
      <c r="B39" s="5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3">
      <c r="B40" s="5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3">
      <c r="B41" s="5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3">
      <c r="B42" s="5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3">
      <c r="B43" s="5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3">
      <c r="B44" s="5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3">
      <c r="B45" s="5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3">
      <c r="B46" s="5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3">
      <c r="B47" s="5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3">
      <c r="B48" s="5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3">
      <c r="B49" s="5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3">
      <c r="B50" s="5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3">
      <c r="B51" s="5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3">
      <c r="B52" s="5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3">
      <c r="B53" s="5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3">
      <c r="B54" s="5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3">
      <c r="B55" s="5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3">
      <c r="B56" s="5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3">
      <c r="B57" s="5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3">
      <c r="B58" s="5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3">
      <c r="B59" s="5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3">
      <c r="B60" s="5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3">
      <c r="B61" s="5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3">
      <c r="B62" s="5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3">
      <c r="B63" s="5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3">
      <c r="B64" s="5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3">
      <c r="B65" s="5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3">
      <c r="B66" s="5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3">
      <c r="B67" s="5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3">
      <c r="B68" s="5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3">
      <c r="B69" s="5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3">
      <c r="B70" s="5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3">
      <c r="B71" s="5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3">
      <c r="B72" s="5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3">
      <c r="B73" s="5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3">
      <c r="B74" s="5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3">
      <c r="B75" s="5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3">
      <c r="B76" s="5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3">
      <c r="B77" s="5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3">
      <c r="B78" s="5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3">
      <c r="B79" s="12"/>
      <c r="C79" s="12"/>
    </row>
    <row r="80" spans="2:15" x14ac:dyDescent="0.3">
      <c r="B80" s="12"/>
      <c r="C80" s="12"/>
    </row>
    <row r="81" spans="2:3" x14ac:dyDescent="0.3">
      <c r="B81" s="12"/>
      <c r="C81" s="12"/>
    </row>
    <row r="82" spans="2:3" x14ac:dyDescent="0.3">
      <c r="B82" s="12"/>
      <c r="C82" s="12"/>
    </row>
    <row r="83" spans="2:3" x14ac:dyDescent="0.3">
      <c r="B83" s="12"/>
      <c r="C83" s="12"/>
    </row>
    <row r="84" spans="2:3" x14ac:dyDescent="0.3">
      <c r="B84" s="12"/>
      <c r="C84" s="12"/>
    </row>
    <row r="85" spans="2:3" x14ac:dyDescent="0.3">
      <c r="B85" s="12"/>
      <c r="C85" s="12"/>
    </row>
    <row r="86" spans="2:3" x14ac:dyDescent="0.3">
      <c r="B86" s="12"/>
      <c r="C86" s="12"/>
    </row>
    <row r="87" spans="2:3" x14ac:dyDescent="0.3">
      <c r="B87" s="12"/>
      <c r="C87" s="12"/>
    </row>
    <row r="88" spans="2:3" x14ac:dyDescent="0.3">
      <c r="B88" s="12"/>
      <c r="C88" s="12"/>
    </row>
    <row r="89" spans="2:3" x14ac:dyDescent="0.3">
      <c r="B89" s="12"/>
      <c r="C89" s="12"/>
    </row>
    <row r="90" spans="2:3" x14ac:dyDescent="0.3">
      <c r="B90" s="12"/>
      <c r="C90" s="12"/>
    </row>
    <row r="91" spans="2:3" x14ac:dyDescent="0.3">
      <c r="B91" s="12"/>
      <c r="C91" s="12"/>
    </row>
    <row r="92" spans="2:3" x14ac:dyDescent="0.3">
      <c r="B92" s="12"/>
      <c r="C92" s="12"/>
    </row>
    <row r="93" spans="2:3" x14ac:dyDescent="0.3">
      <c r="B93" s="12"/>
      <c r="C93" s="12"/>
    </row>
    <row r="94" spans="2:3" x14ac:dyDescent="0.3">
      <c r="B94" s="12"/>
      <c r="C94" s="12"/>
    </row>
    <row r="95" spans="2:3" x14ac:dyDescent="0.3">
      <c r="B95" s="12"/>
      <c r="C95" s="12"/>
    </row>
    <row r="96" spans="2:3" x14ac:dyDescent="0.3">
      <c r="B96" s="12"/>
      <c r="C96" s="12"/>
    </row>
    <row r="97" spans="2:3" x14ac:dyDescent="0.3">
      <c r="B97" s="12"/>
      <c r="C97" s="12"/>
    </row>
    <row r="98" spans="2:3" x14ac:dyDescent="0.3">
      <c r="B98" s="12"/>
      <c r="C98" s="12"/>
    </row>
    <row r="99" spans="2:3" x14ac:dyDescent="0.3">
      <c r="B99" s="12"/>
      <c r="C99" s="12"/>
    </row>
    <row r="100" spans="2:3" x14ac:dyDescent="0.3">
      <c r="B100" s="12"/>
      <c r="C100" s="12"/>
    </row>
    <row r="101" spans="2:3" x14ac:dyDescent="0.3">
      <c r="B101" s="12"/>
      <c r="C101" s="12"/>
    </row>
    <row r="102" spans="2:3" x14ac:dyDescent="0.3">
      <c r="B102" s="12"/>
      <c r="C102" s="12"/>
    </row>
    <row r="103" spans="2:3" x14ac:dyDescent="0.3">
      <c r="B103" s="12"/>
      <c r="C103" s="12"/>
    </row>
    <row r="104" spans="2:3" x14ac:dyDescent="0.3">
      <c r="B104" s="12"/>
      <c r="C104" s="12"/>
    </row>
    <row r="105" spans="2:3" x14ac:dyDescent="0.3">
      <c r="B105" s="12"/>
      <c r="C105" s="12"/>
    </row>
    <row r="106" spans="2:3" x14ac:dyDescent="0.3">
      <c r="B106" s="12"/>
      <c r="C106" s="12"/>
    </row>
    <row r="107" spans="2:3" x14ac:dyDescent="0.3">
      <c r="B107" s="12"/>
      <c r="C107" s="12"/>
    </row>
    <row r="108" spans="2:3" x14ac:dyDescent="0.3">
      <c r="B108" s="12"/>
      <c r="C108" s="12"/>
    </row>
    <row r="109" spans="2:3" x14ac:dyDescent="0.3">
      <c r="B109" s="12"/>
      <c r="C109" s="12"/>
    </row>
    <row r="110" spans="2:3" x14ac:dyDescent="0.3">
      <c r="B110" s="12"/>
      <c r="C110" s="12"/>
    </row>
    <row r="111" spans="2:3" x14ac:dyDescent="0.3">
      <c r="B111" s="12"/>
      <c r="C111" s="12"/>
    </row>
    <row r="112" spans="2:3" x14ac:dyDescent="0.3">
      <c r="B112" s="12"/>
      <c r="C112" s="12"/>
    </row>
    <row r="113" spans="2:3" x14ac:dyDescent="0.3">
      <c r="B113" s="12"/>
      <c r="C113" s="12"/>
    </row>
    <row r="114" spans="2:3" x14ac:dyDescent="0.3">
      <c r="B114" s="12"/>
      <c r="C114" s="12"/>
    </row>
    <row r="115" spans="2:3" x14ac:dyDescent="0.3">
      <c r="B115" s="12"/>
      <c r="C115" s="12"/>
    </row>
    <row r="116" spans="2:3" x14ac:dyDescent="0.3">
      <c r="B116" s="12"/>
      <c r="C116" s="12"/>
    </row>
    <row r="117" spans="2:3" x14ac:dyDescent="0.3">
      <c r="B117" s="12"/>
      <c r="C117" s="12"/>
    </row>
    <row r="118" spans="2:3" x14ac:dyDescent="0.3">
      <c r="B118" s="12"/>
      <c r="C118" s="12"/>
    </row>
    <row r="119" spans="2:3" x14ac:dyDescent="0.3">
      <c r="B119" s="12"/>
      <c r="C119" s="12"/>
    </row>
    <row r="120" spans="2:3" x14ac:dyDescent="0.3">
      <c r="B120" s="12"/>
      <c r="C120" s="12"/>
    </row>
    <row r="121" spans="2:3" x14ac:dyDescent="0.3">
      <c r="B121" s="12"/>
      <c r="C121" s="12"/>
    </row>
    <row r="122" spans="2:3" x14ac:dyDescent="0.3">
      <c r="B122" s="12"/>
      <c r="C122" s="12"/>
    </row>
    <row r="123" spans="2:3" x14ac:dyDescent="0.3">
      <c r="B123" s="12"/>
      <c r="C123" s="12"/>
    </row>
    <row r="124" spans="2:3" x14ac:dyDescent="0.3">
      <c r="B124" s="12"/>
      <c r="C124" s="12"/>
    </row>
    <row r="125" spans="2:3" x14ac:dyDescent="0.3">
      <c r="B125" s="12"/>
      <c r="C125" s="12"/>
    </row>
    <row r="126" spans="2:3" x14ac:dyDescent="0.3">
      <c r="B126" s="12"/>
      <c r="C126" s="12"/>
    </row>
    <row r="127" spans="2:3" x14ac:dyDescent="0.3">
      <c r="B127" s="12"/>
      <c r="C127" s="12"/>
    </row>
    <row r="128" spans="2:3" x14ac:dyDescent="0.3">
      <c r="B128" s="12"/>
      <c r="C128" s="12"/>
    </row>
    <row r="129" spans="2:3" x14ac:dyDescent="0.3">
      <c r="B129" s="12"/>
      <c r="C129" s="12"/>
    </row>
    <row r="130" spans="2:3" x14ac:dyDescent="0.3">
      <c r="B130" s="12"/>
      <c r="C130" s="12"/>
    </row>
    <row r="131" spans="2:3" x14ac:dyDescent="0.3">
      <c r="B131" s="12"/>
      <c r="C131" s="12"/>
    </row>
    <row r="132" spans="2:3" x14ac:dyDescent="0.3">
      <c r="B132" s="12"/>
      <c r="C132" s="12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ROLLBACK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Williamson</dc:creator>
  <cp:lastModifiedBy>David Williamson</cp:lastModifiedBy>
  <dcterms:created xsi:type="dcterms:W3CDTF">2016-08-16T19:16:10Z</dcterms:created>
  <dcterms:modified xsi:type="dcterms:W3CDTF">2016-08-16T19:17:23Z</dcterms:modified>
</cp:coreProperties>
</file>